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 по иоп\"/>
    </mc:Choice>
  </mc:AlternateContent>
  <bookViews>
    <workbookView xWindow="0" yWindow="0" windowWidth="28800" windowHeight="11745" tabRatio="918" activeTab="4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62913"/>
</workbook>
</file>

<file path=xl/calcChain.xml><?xml version="1.0" encoding="utf-8"?>
<calcChain xmlns="http://schemas.openxmlformats.org/spreadsheetml/2006/main">
  <c r="AV19" i="1" l="1"/>
  <c r="AQ18" i="1"/>
</calcChain>
</file>

<file path=xl/comments1.xml><?xml version="1.0" encoding="utf-8"?>
<comments xmlns="http://schemas.openxmlformats.org/spreadsheetml/2006/main">
  <authors>
    <author>Alexander</author>
  </authors>
  <commentList>
    <comment ref="U32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<sst xmlns="http://schemas.openxmlformats.org/spreadsheetml/2006/main" count="136" uniqueCount="110">
  <si>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</si>
  <si>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</si>
  <si>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</si>
  <si>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</si>
  <si>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</si>
  <si>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</si>
  <si>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</si>
  <si>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</si>
  <si>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</si>
  <si>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</si>
  <si>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</si>
  <si>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</si>
  <si>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</si>
  <si>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</si>
  <si>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</si>
  <si>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</si>
  <si>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</si>
  <si>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</si>
  <si>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</si>
  <si>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</si>
  <si>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</si>
  <si>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</si>
  <si>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</si>
  <si>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</si>
  <si>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</si>
  <si>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</si>
  <si>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</si>
  <si>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</si>
  <si>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</si>
  <si>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</si>
  <si>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</si>
  <si>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</si>
  <si>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</si>
  <si>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</si>
  <si>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</si>
  <si>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</si>
  <si>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</si>
  <si>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</si>
  <si>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</si>
  <si>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</si>
  <si>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</si>
  <si>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</si>
  <si>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</si>
  <si>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</si>
  <si>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</si>
  <si>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</si>
  <si>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</si>
  <si>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</si>
  <si>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</si>
  <si>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</si>
  <si>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</si>
  <si>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</si>
  <si>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</si>
  <si>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</si>
  <si>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</si>
  <si>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</si>
  <si>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</si>
  <si>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</si>
  <si>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</si>
  <si>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</si>
  <si>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</si>
  <si>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</si>
  <si>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</si>
  <si>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</si>
  <si>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</si>
  <si>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</si>
  <si>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</si>
  <si>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</si>
  <si>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</si>
  <si>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</si>
  <si>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</si>
  <si>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</si>
  <si>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</si>
  <si>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</si>
  <si>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</si>
  <si>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</si>
  <si>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</si>
  <si>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</si>
  <si>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</si>
  <si>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</si>
  <si>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</si>
  <si>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</si>
  <si>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</si>
  <si>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</si>
  <si>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</si>
  <si>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</si>
  <si>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</si>
  <si>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</si>
  <si>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</si>
  <si>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</si>
  <si>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</si>
  <si>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</si>
  <si>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</si>
  <si>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</si>
  <si>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</si>
  <si>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</si>
  <si>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</si>
  <si>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</si>
  <si>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</si>
  <si>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Муниципальное бюджетное образовательное учреждение "Лицей № 8"</t>
  </si>
  <si>
    <t xml:space="preserve">367015, г. Махачкала, ул. Аскерханова, 12 А </t>
  </si>
  <si>
    <t>25152828</t>
  </si>
  <si>
    <t>82701000</t>
  </si>
  <si>
    <t>0562066169</t>
  </si>
  <si>
    <t>057201001</t>
  </si>
  <si>
    <t>1070562000200</t>
  </si>
  <si>
    <t>директор</t>
  </si>
  <si>
    <t>Алиева Земфира Забуровна</t>
  </si>
  <si>
    <t>8(8722) 63-47-24</t>
  </si>
  <si>
    <t>ege200608@yandex.ru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</si>
</sst>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6" workbookViewId="0">
      <selection activeCell="BP38" sqref="BP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123" t="s">
        <v>92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5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78" t="s">
        <v>0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80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126" t="s">
        <v>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8"/>
    </row>
    <row r="14" spans="1:87" ht="15" customHeight="1" thickBot="1"/>
    <row r="15" spans="1:87" ht="15" customHeight="1" thickBot="1">
      <c r="H15" s="78" t="s">
        <v>2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80"/>
    </row>
    <row r="16" spans="1:87" ht="15" customHeight="1" thickBot="1"/>
    <row r="17" spans="1:87" ht="30" customHeight="1">
      <c r="K17" s="129" t="s">
        <v>89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1"/>
      <c r="CD17" s="2"/>
      <c r="CE17" s="2"/>
      <c r="CF17" s="2"/>
    </row>
    <row r="18" spans="1:87" s="6" customFormat="1" ht="15" customHeight="1" thickBot="1">
      <c r="I18" s="7"/>
      <c r="K18" s="116"/>
      <c r="L18" s="117"/>
      <c r="M18" s="117"/>
      <c r="N18" s="117" t="s">
        <v>3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9">
        <v>2018</v>
      </c>
      <c r="AN18" s="119"/>
      <c r="AO18" s="119"/>
      <c r="AP18" s="60" t="s">
        <v>4</v>
      </c>
      <c r="AQ18" s="113">
        <f>year+1</f>
        <v>2019</v>
      </c>
      <c r="AR18" s="113"/>
      <c r="AS18" s="113"/>
      <c r="AT18" s="114" t="s">
        <v>5</v>
      </c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  <c r="BV18" s="4"/>
    </row>
    <row r="19" spans="1:87" s="6" customFormat="1" ht="15" hidden="1" customHeight="1" thickBot="1">
      <c r="I19" s="7"/>
      <c r="K19" s="116" t="s">
        <v>18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8">
        <f>year</f>
        <v>2018</v>
      </c>
      <c r="AW19" s="118"/>
      <c r="AX19" s="118"/>
      <c r="AY19" s="114" t="s">
        <v>6</v>
      </c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5"/>
      <c r="BV19" s="4"/>
    </row>
    <row r="20" spans="1:87" ht="20.100000000000001" customHeight="1" thickBot="1"/>
    <row r="21" spans="1:87" ht="15" thickBot="1">
      <c r="A21" s="78" t="s">
        <v>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80"/>
      <c r="AY21" s="78" t="s">
        <v>8</v>
      </c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80"/>
      <c r="BQ21" s="120" t="s">
        <v>93</v>
      </c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2"/>
      <c r="CD21" s="10"/>
      <c r="CE21" s="10"/>
      <c r="CF21" s="11"/>
    </row>
    <row r="22" spans="1:87" ht="30" customHeight="1">
      <c r="A22" s="91" t="s">
        <v>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3"/>
      <c r="AY22" s="94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O22" s="73" t="s">
        <v>90</v>
      </c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13"/>
    </row>
    <row r="23" spans="1:87" ht="15">
      <c r="A23" s="97" t="s">
        <v>86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9"/>
      <c r="AY23" s="100" t="s">
        <v>91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13"/>
    </row>
    <row r="24" spans="1:87" ht="50.1" customHeight="1" thickBo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103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5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13"/>
    </row>
    <row r="25" spans="1:87" ht="15.75" thickBot="1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78" t="s">
        <v>10</v>
      </c>
      <c r="BT25" s="79"/>
      <c r="BU25" s="79"/>
      <c r="BV25" s="79"/>
      <c r="BW25" s="79"/>
      <c r="BX25" s="79"/>
      <c r="BY25" s="79"/>
      <c r="BZ25" s="79"/>
      <c r="CA25" s="80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68" t="s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109" t="s">
        <v>11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 t="s">
        <v>99</v>
      </c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2"/>
    </row>
    <row r="30" spans="1:87" ht="27" customHeight="1" thickBot="1">
      <c r="A30" s="87" t="s">
        <v>12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 t="s">
        <v>100</v>
      </c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90"/>
    </row>
    <row r="31" spans="1:87" ht="13.5" customHeight="1" thickBot="1">
      <c r="A31" s="78" t="s">
        <v>13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80"/>
    </row>
    <row r="32" spans="1:87">
      <c r="A32" s="81" t="s">
        <v>14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  <c r="Q32" s="69" t="s">
        <v>85</v>
      </c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2" t="s">
        <v>15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4"/>
      <c r="AY32" s="70" t="s">
        <v>16</v>
      </c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 t="s">
        <v>17</v>
      </c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</row>
    <row r="33" spans="1:84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3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4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</row>
    <row r="34" spans="1:84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3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4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</row>
    <row r="35" spans="1:84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4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</row>
    <row r="36" spans="1:84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6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5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7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</row>
    <row r="37" spans="1:84" ht="13.5" thickBot="1">
      <c r="A37" s="64">
        <v>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>
        <v>2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>
        <v>3</v>
      </c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>
        <v>4</v>
      </c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>
        <v>5</v>
      </c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</row>
    <row r="38" spans="1:84" ht="13.5" thickBot="1">
      <c r="A38" s="65" t="s">
        <v>101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  <c r="Q38" s="65" t="s">
        <v>102</v>
      </c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7"/>
      <c r="AH38" s="65" t="s">
        <v>103</v>
      </c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7"/>
      <c r="AY38" s="65" t="s">
        <v>104</v>
      </c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7"/>
      <c r="BP38" s="65" t="s">
        <v>105</v>
      </c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7"/>
    </row>
  </sheetData>
  <sheetProtection password="A428" sheet="1" objects="1" scenarios="1" selectLockedCells="1"/>
  <mergeCells count="47">
    <mergeCell ref="H9:BX9"/>
    <mergeCell ref="H11:BX11"/>
    <mergeCell ref="E13:CA13"/>
    <mergeCell ref="H15:BX15"/>
    <mergeCell ref="K17:BU17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A22:AX22"/>
    <mergeCell ref="AY22:BM22"/>
    <mergeCell ref="BO22:CE24"/>
    <mergeCell ref="A23:AX23"/>
    <mergeCell ref="AY23:BM23"/>
    <mergeCell ref="A24:AX24"/>
    <mergeCell ref="AY24:BM24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61"/>
  <sheetViews>
    <sheetView showGridLines="0" topLeftCell="A17" workbookViewId="0">
      <selection activeCell="P61" sqref="P61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1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0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1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1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1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1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1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1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1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1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1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0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1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0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1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1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0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1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1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1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1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1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1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1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0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0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0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0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0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T24"/>
  <sheetViews>
    <sheetView showGridLines="0" topLeftCell="A16" workbookViewId="0">
      <selection activeCell="Q24" sqref="Q24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499999999999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11</v>
      </c>
      <c r="Q21" s="40">
        <v>11</v>
      </c>
      <c r="R21" s="40">
        <v>0</v>
      </c>
      <c r="S21" s="40">
        <v>0</v>
      </c>
      <c r="T21" s="40">
        <v>348</v>
      </c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23</v>
      </c>
      <c r="Q22" s="40">
        <v>23</v>
      </c>
      <c r="R22" s="40">
        <v>0</v>
      </c>
      <c r="S22" s="40">
        <v>0</v>
      </c>
      <c r="T22" s="40">
        <v>645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7</v>
      </c>
      <c r="Q23" s="40">
        <v>7</v>
      </c>
      <c r="R23" s="40">
        <v>0</v>
      </c>
      <c r="S23" s="40">
        <v>0</v>
      </c>
      <c r="T23" s="40">
        <v>134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41</v>
      </c>
      <c r="Q24" s="40">
        <v>41</v>
      </c>
      <c r="R24" s="40">
        <v>0</v>
      </c>
      <c r="S24" s="40">
        <v>0</v>
      </c>
      <c r="T24" s="40">
        <v>1127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24"/>
  <sheetViews>
    <sheetView showGridLines="0" topLeftCell="A16" workbookViewId="0">
      <selection activeCell="R24" sqref="R24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499999999999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24</v>
      </c>
      <c r="Q21" s="40">
        <v>0</v>
      </c>
      <c r="R21" s="40">
        <v>5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11</v>
      </c>
      <c r="Q22" s="40">
        <v>0</v>
      </c>
      <c r="R22" s="40">
        <v>1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8</v>
      </c>
      <c r="Q23" s="40">
        <v>0</v>
      </c>
      <c r="R23" s="40">
        <v>3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5</v>
      </c>
      <c r="Q24" s="40">
        <v>0</v>
      </c>
      <c r="R24" s="40">
        <v>1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5"/>
  <sheetViews>
    <sheetView showGridLines="0" tabSelected="1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1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1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V34"/>
  <sheetViews>
    <sheetView showGridLines="0" topLeftCell="A17" workbookViewId="0">
      <selection activeCell="U32" sqref="U32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1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6" spans="1:22" s="59" customFormat="1" ht="20.100000000000001" customHeight="1">
      <c r="A26" s="144" t="s">
        <v>42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8" spans="1:22" ht="24.95" customHeight="1">
      <c r="A28" s="142" t="s">
        <v>88</v>
      </c>
      <c r="B28" s="142"/>
    </row>
    <row r="29" spans="1:22" s="54" customFormat="1" ht="15.75">
      <c r="A29" s="146" t="s">
        <v>87</v>
      </c>
      <c r="B29" s="14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5" t="s">
        <v>106</v>
      </c>
      <c r="Q29" s="145"/>
      <c r="S29" s="61" t="s">
        <v>107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8" t="s">
        <v>32</v>
      </c>
      <c r="Q30" s="148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5" t="s">
        <v>108</v>
      </c>
      <c r="Q32" s="145"/>
      <c r="S32" s="61" t="s">
        <v>109</v>
      </c>
      <c r="T32" s="58"/>
      <c r="U32" s="62">
        <v>43424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3" t="s">
        <v>34</v>
      </c>
      <c r="Q33" s="143"/>
      <c r="S33" s="143" t="s">
        <v>94</v>
      </c>
      <c r="T33" s="104"/>
      <c r="U33" s="63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2018-11-22T09:44:43Z</cp:lastPrinted>
  <dcterms:created xsi:type="dcterms:W3CDTF">2018-06-01T07:57:02Z</dcterms:created>
  <dcterms:modified xsi:type="dcterms:W3CDTF">2018-12-15T08:11:23Z</dcterms:modified>
</cp:coreProperties>
</file>